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EXCEL\"/>
    </mc:Choice>
  </mc:AlternateContent>
  <bookViews>
    <workbookView xWindow="0" yWindow="0" windowWidth="19200" windowHeight="7248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D53" i="2"/>
  <c r="E52" i="2"/>
  <c r="D52" i="2"/>
  <c r="E48" i="2"/>
  <c r="E47" i="2" s="1"/>
  <c r="D48" i="2"/>
  <c r="D47" i="2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<sst xmlns="http://schemas.openxmlformats.org/spreadsheetml/2006/main" count="61" uniqueCount="52">
  <si>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</si>
  <si>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</si>
  <si>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</si>
  <si>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</si>
  <si>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</si>
  <si>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</si>
  <si>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</si>
  <si>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</si>
  <si>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</si>
  <si>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</si>
  <si>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</si>
  <si>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</si>
  <si>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</si>
  <si>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</si>
  <si>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</si>
  <si>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</si>
  <si>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</si>
  <si>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</si>
  <si>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</si>
  <si>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</si>
  <si>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</si>
  <si>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</si>
  <si>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</si>
  <si>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</si>
  <si>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</si>
  <si>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</si>
  <si>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</si>
  <si>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</si>
  <si>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</si>
  <si>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</si>
  <si>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</si>
  <si>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</si>
  <si>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</si>
  <si>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</si>
  <si>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</si>
  <si>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</si>
  <si>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</si>
  <si>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</si>
  <si>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</si>
  <si>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</si>
  <si>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</si>
  <si>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</si>
  <si>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</si>
  <si>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</si>
  <si>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</si>
  <si>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</si>
  <si>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</si>
  <si>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</si>
  <si>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</si>
  <si>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</si>
  <si>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</si>
  <si>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Yuriria, Gto.
Estado de Flujos de Efectivo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</si>
</sst>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1321792</xdr:colOff>
      <xdr:row>0</xdr:row>
      <xdr:rowOff>590549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2987299</xdr:colOff>
      <xdr:row>73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00965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2</xdr:col>
      <xdr:colOff>4229100</xdr:colOff>
      <xdr:row>64</xdr:row>
      <xdr:rowOff>114300</xdr:rowOff>
    </xdr:from>
    <xdr:to>
      <xdr:col>4</xdr:col>
      <xdr:colOff>1447424</xdr:colOff>
      <xdr:row>73</xdr:row>
      <xdr:rowOff>62579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38650" y="1006792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C84" sqref="C84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56.25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4812984.17</v>
      </c>
      <c r="E5" s="14">
        <f>SUM(E6:E15)</f>
        <v>9824366.5199999996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43.5</v>
      </c>
      <c r="E10" s="17">
        <v>4.99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276610.67</v>
      </c>
      <c r="E12" s="17">
        <v>208519.7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4531500</v>
      </c>
      <c r="E14" s="17">
        <v>9607983.5299999993</v>
      </c>
    </row>
    <row r="15" spans="1:5" x14ac:dyDescent="0.2">
      <c r="A15" s="26" t="s">
        <v>48</v>
      </c>
      <c r="C15" s="15" t="s">
        <v>6</v>
      </c>
      <c r="D15" s="16">
        <v>4830</v>
      </c>
      <c r="E15" s="17">
        <v>7858.3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4598480.63</v>
      </c>
      <c r="E16" s="14">
        <f>SUM(E17:E32)</f>
        <v>9513571.6400000006</v>
      </c>
    </row>
    <row r="17" spans="1:5" x14ac:dyDescent="0.2">
      <c r="A17" s="26">
        <v>5110</v>
      </c>
      <c r="C17" s="15" t="s">
        <v>8</v>
      </c>
      <c r="D17" s="16">
        <v>3767500.36</v>
      </c>
      <c r="E17" s="17">
        <v>7642400.0199999996</v>
      </c>
    </row>
    <row r="18" spans="1:5" x14ac:dyDescent="0.2">
      <c r="A18" s="26">
        <v>5120</v>
      </c>
      <c r="C18" s="15" t="s">
        <v>9</v>
      </c>
      <c r="D18" s="16">
        <v>253221.8</v>
      </c>
      <c r="E18" s="17">
        <v>513190.74</v>
      </c>
    </row>
    <row r="19" spans="1:5" x14ac:dyDescent="0.2">
      <c r="A19" s="26">
        <v>5130</v>
      </c>
      <c r="C19" s="15" t="s">
        <v>10</v>
      </c>
      <c r="D19" s="16">
        <v>234771.89</v>
      </c>
      <c r="E19" s="17">
        <v>626281.98</v>
      </c>
    </row>
    <row r="20" spans="1:5" x14ac:dyDescent="0.2">
      <c r="A20" s="26">
        <v>5210</v>
      </c>
      <c r="C20" s="15" t="s">
        <v>11</v>
      </c>
      <c r="D20" s="16">
        <v>114000</v>
      </c>
      <c r="E20" s="17">
        <v>262983.53000000003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114938.3</v>
      </c>
      <c r="E23" s="17">
        <v>301458.23</v>
      </c>
    </row>
    <row r="24" spans="1:5" x14ac:dyDescent="0.2">
      <c r="A24" s="26">
        <v>5250</v>
      </c>
      <c r="C24" s="15" t="s">
        <v>15</v>
      </c>
      <c r="D24" s="16">
        <v>114048.28</v>
      </c>
      <c r="E24" s="17">
        <v>167257.14000000001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214503.54000000004</v>
      </c>
      <c r="E33" s="14">
        <f>E5-E16</f>
        <v>310794.87999999896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50885.24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50885.24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-50885.24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46039.92</v>
      </c>
      <c r="E47" s="14">
        <f>SUM(E48+E51)</f>
        <v>129330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46039.92</v>
      </c>
      <c r="E51" s="17">
        <v>129330</v>
      </c>
    </row>
    <row r="52" spans="1:5" x14ac:dyDescent="0.2">
      <c r="A52" s="4"/>
      <c r="B52" s="11" t="s">
        <v>7</v>
      </c>
      <c r="C52" s="12"/>
      <c r="D52" s="13">
        <f>SUM(D53+D56)</f>
        <v>70686.210000000006</v>
      </c>
      <c r="E52" s="14">
        <f>SUM(E53+E56)</f>
        <v>187269.12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70686.210000000006</v>
      </c>
      <c r="E56" s="17">
        <v>187269.12</v>
      </c>
    </row>
    <row r="57" spans="1:5" x14ac:dyDescent="0.2">
      <c r="A57" s="18" t="s">
        <v>38</v>
      </c>
      <c r="C57" s="19"/>
      <c r="D57" s="13">
        <f>D47-D52</f>
        <v>-24646.290000000008</v>
      </c>
      <c r="E57" s="14">
        <f>E47-E52</f>
        <v>-57939.119999999995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189857.25000000003</v>
      </c>
      <c r="E59" s="14">
        <f>E57+E44+E33</f>
        <v>201970.51999999897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977738.86</v>
      </c>
      <c r="E61" s="14">
        <v>775768.34</v>
      </c>
    </row>
    <row r="62" spans="1:5" x14ac:dyDescent="0.2">
      <c r="A62" s="18" t="s">
        <v>41</v>
      </c>
      <c r="C62" s="19"/>
      <c r="D62" s="13">
        <v>1167596.1100000001</v>
      </c>
      <c r="E62" s="14">
        <v>977738.86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45be96a9-161b-45e5-8955-82d7971c9a35"/>
    <ds:schemaRef ds:uri="http://purl.org/dc/elements/1.1/"/>
    <ds:schemaRef ds:uri="212f5b6f-540c-444d-8783-9749c880513e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revision/>
  <cp:lastPrinted>2022-07-25T14:42:55Z</cp:lastPrinted>
  <dcterms:created xsi:type="dcterms:W3CDTF">2012-12-11T20:31:36Z</dcterms:created>
  <dcterms:modified xsi:type="dcterms:W3CDTF">2022-07-25T14:43:09Z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